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135" windowWidth="21675" windowHeight="10890" activeTab="0"/>
  </bookViews>
  <sheets>
    <sheet name="Grade" sheetId="1" r:id="rId1"/>
    <sheet name="Sample Student" sheetId="2" r:id="rId2"/>
  </sheets>
  <definedNames>
    <definedName name="_xlfn.COUNTIFS" hidden="1">#NAME?</definedName>
  </definedNames>
  <calcPr fullCalcOnLoad="1"/>
</workbook>
</file>

<file path=xl/sharedStrings.xml><?xml version="1.0" encoding="utf-8"?>
<sst xmlns="http://schemas.openxmlformats.org/spreadsheetml/2006/main" count="100" uniqueCount="45">
  <si>
    <t>Q1</t>
  </si>
  <si>
    <t>Q2</t>
  </si>
  <si>
    <t>Q3</t>
  </si>
  <si>
    <t>Q4</t>
  </si>
  <si>
    <t>Q5</t>
  </si>
  <si>
    <t>%</t>
  </si>
  <si>
    <t>Grading Scale</t>
  </si>
  <si>
    <t>F</t>
  </si>
  <si>
    <t>D</t>
  </si>
  <si>
    <t>D+</t>
  </si>
  <si>
    <t>C-</t>
  </si>
  <si>
    <t>C</t>
  </si>
  <si>
    <t>C+</t>
  </si>
  <si>
    <t>B-</t>
  </si>
  <si>
    <t>B</t>
  </si>
  <si>
    <t>B+</t>
  </si>
  <si>
    <t>A-</t>
  </si>
  <si>
    <t>A</t>
  </si>
  <si>
    <t>A+</t>
  </si>
  <si>
    <t>total</t>
  </si>
  <si>
    <t>Q6</t>
  </si>
  <si>
    <t>Q7</t>
  </si>
  <si>
    <t>TOTAL</t>
  </si>
  <si>
    <t>drop1</t>
  </si>
  <si>
    <t>drop2</t>
  </si>
  <si>
    <t>drop3</t>
  </si>
  <si>
    <t>Exam1</t>
  </si>
  <si>
    <t>Exam2</t>
  </si>
  <si>
    <t>Exam3</t>
  </si>
  <si>
    <t>Exam4</t>
  </si>
  <si>
    <t>Exam5</t>
  </si>
  <si>
    <t>Q8</t>
  </si>
  <si>
    <t>QuizTotal</t>
  </si>
  <si>
    <t xml:space="preserve">total </t>
  </si>
  <si>
    <t>GRADE</t>
  </si>
  <si>
    <t>A/E</t>
  </si>
  <si>
    <t>MLP HW</t>
  </si>
  <si>
    <t>attend</t>
  </si>
  <si>
    <t>engage</t>
  </si>
  <si>
    <t>HW/A/E</t>
  </si>
  <si>
    <t>Math 11008-004-005 ** Explorations in Modern Mathematics ** Fall 2014 ** Dr. Kracht</t>
  </si>
  <si>
    <t>Final Grade Calculator</t>
  </si>
  <si>
    <t>password to unlock sheet: lock</t>
  </si>
  <si>
    <t>Enter your scores in the yellow boxes only. Enter a 0 (zero) for a missing score. All exams and quizzes have been returned to you, except for the upcoming (fifth) exam. For your MLP HW score, use the overall percentage in MyLabsPlus. For example, if it is 87.5%, enter the number 87.5 in that yellow box. Estimate your Attendance/Engagement scores using the criteria on the syllabus.</t>
  </si>
  <si>
    <t>Sample Computation for Sam Pull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</si>
</sst>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m\-yyyy"/>
    <numFmt numFmtId="167" formatCode="[$-409]dddd\,\ mmmm\ dd\,\ yyyy"/>
    <numFmt numFmtId="168" formatCode="[$-409]d\-mmm;@"/>
    <numFmt numFmtId="169" formatCode="0.0"/>
    <numFmt numFmtId="170" formatCode="[$-F800]dddd\,\ mmmm\ dd\,\ yyyy"/>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8"/>
      <color indexed="8"/>
      <name val="Calibri"/>
      <family val="2"/>
    </font>
    <font>
      <b/>
      <sz val="16"/>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
      <b/>
      <sz val="16"/>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right style="thick"/>
      <top style="thick"/>
      <bottom style="thick"/>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2">
    <xf numFmtId="0" fontId="0" fillId="0" borderId="0" xfId="0" applyFont="1" applyAlignment="1">
      <alignment/>
    </xf>
    <xf numFmtId="0" fontId="36" fillId="0" borderId="0" xfId="0" applyFont="1" applyAlignment="1">
      <alignment/>
    </xf>
    <xf numFmtId="0" fontId="36" fillId="0" borderId="0" xfId="0" applyFont="1" applyAlignment="1">
      <alignment horizontal="center"/>
    </xf>
    <xf numFmtId="0" fontId="36" fillId="19" borderId="10" xfId="0" applyFont="1" applyFill="1" applyBorder="1" applyAlignment="1">
      <alignment horizontal="center" vertical="center"/>
    </xf>
    <xf numFmtId="0" fontId="0" fillId="0" borderId="0" xfId="0" applyAlignment="1">
      <alignment horizontal="center" vertical="center"/>
    </xf>
    <xf numFmtId="0" fontId="36" fillId="15" borderId="10" xfId="0" applyFont="1" applyFill="1" applyBorder="1" applyAlignment="1">
      <alignment horizontal="center" vertical="center"/>
    </xf>
    <xf numFmtId="164" fontId="36" fillId="15" borderId="10" xfId="0" applyNumberFormat="1" applyFont="1" applyFill="1" applyBorder="1" applyAlignment="1">
      <alignment horizontal="center" vertical="center"/>
    </xf>
    <xf numFmtId="0" fontId="36" fillId="16" borderId="10" xfId="0" applyFont="1" applyFill="1" applyBorder="1" applyAlignment="1">
      <alignment horizontal="center" vertical="center"/>
    </xf>
    <xf numFmtId="164" fontId="36" fillId="16" borderId="10" xfId="0" applyNumberFormat="1" applyFont="1" applyFill="1" applyBorder="1" applyAlignment="1">
      <alignment horizontal="center" vertical="center"/>
    </xf>
    <xf numFmtId="0" fontId="36" fillId="18" borderId="10" xfId="0" applyFont="1" applyFill="1" applyBorder="1" applyAlignment="1">
      <alignment horizontal="center" vertical="center"/>
    </xf>
    <xf numFmtId="165" fontId="0" fillId="5" borderId="10" xfId="0" applyNumberFormat="1" applyFill="1" applyBorder="1" applyAlignment="1">
      <alignment horizontal="center" vertical="center"/>
    </xf>
    <xf numFmtId="0" fontId="0" fillId="5" borderId="10" xfId="0" applyFill="1" applyBorder="1" applyAlignment="1">
      <alignment horizontal="center" vertical="center"/>
    </xf>
    <xf numFmtId="0" fontId="38" fillId="15" borderId="10" xfId="0" applyFont="1" applyFill="1" applyBorder="1" applyAlignment="1">
      <alignment horizontal="center" vertical="center"/>
    </xf>
    <xf numFmtId="169" fontId="0" fillId="10" borderId="10" xfId="0" applyNumberFormat="1" applyFill="1" applyBorder="1" applyAlignment="1">
      <alignment horizontal="center" vertical="center"/>
    </xf>
    <xf numFmtId="169" fontId="0" fillId="19" borderId="10" xfId="0" applyNumberFormat="1" applyFill="1" applyBorder="1" applyAlignment="1">
      <alignment horizontal="center" vertical="center"/>
    </xf>
    <xf numFmtId="169" fontId="0" fillId="16" borderId="10" xfId="0" applyNumberFormat="1" applyFill="1" applyBorder="1" applyAlignment="1">
      <alignment horizontal="center" vertical="center"/>
    </xf>
    <xf numFmtId="169" fontId="0" fillId="9" borderId="10" xfId="0" applyNumberFormat="1" applyFill="1" applyBorder="1" applyAlignment="1">
      <alignment horizontal="center" vertical="center"/>
    </xf>
    <xf numFmtId="164" fontId="0" fillId="9" borderId="11" xfId="0" applyNumberFormat="1" applyFill="1" applyBorder="1" applyAlignment="1">
      <alignment horizontal="center" vertical="center"/>
    </xf>
    <xf numFmtId="0" fontId="36" fillId="15" borderId="12" xfId="0" applyFont="1" applyFill="1" applyBorder="1" applyAlignment="1">
      <alignment horizontal="center" vertical="center"/>
    </xf>
    <xf numFmtId="0" fontId="39" fillId="9" borderId="13" xfId="0" applyFont="1" applyFill="1" applyBorder="1" applyAlignment="1">
      <alignment horizontal="center" vertical="center"/>
    </xf>
    <xf numFmtId="0" fontId="36" fillId="15" borderId="10" xfId="0" applyFont="1" applyFill="1" applyBorder="1" applyAlignment="1">
      <alignment horizontal="center"/>
    </xf>
    <xf numFmtId="169" fontId="0" fillId="9" borderId="10" xfId="0" applyNumberFormat="1" applyFont="1" applyFill="1" applyBorder="1" applyAlignment="1">
      <alignment horizontal="center" vertical="center"/>
    </xf>
    <xf numFmtId="164" fontId="0" fillId="9" borderId="10" xfId="0" applyNumberFormat="1" applyFont="1" applyFill="1" applyBorder="1" applyAlignment="1">
      <alignment horizontal="center" vertical="center"/>
    </xf>
    <xf numFmtId="0" fontId="36" fillId="13" borderId="10" xfId="0" applyFont="1" applyFill="1" applyBorder="1" applyAlignment="1" applyProtection="1">
      <alignment horizontal="center" vertical="center"/>
      <protection/>
    </xf>
    <xf numFmtId="0" fontId="36" fillId="19" borderId="10" xfId="0" applyFont="1" applyFill="1" applyBorder="1" applyAlignment="1" applyProtection="1">
      <alignment horizontal="center"/>
      <protection/>
    </xf>
    <xf numFmtId="0" fontId="0" fillId="33" borderId="10" xfId="0" applyFill="1" applyBorder="1" applyAlignment="1" applyProtection="1">
      <alignment horizontal="center" vertical="center"/>
      <protection locked="0"/>
    </xf>
    <xf numFmtId="0" fontId="36" fillId="0" borderId="0" xfId="0" applyFont="1" applyAlignment="1" applyProtection="1">
      <alignment/>
      <protection/>
    </xf>
    <xf numFmtId="164" fontId="0" fillId="33" borderId="10" xfId="0" applyNumberFormat="1" applyFill="1" applyBorder="1" applyAlignment="1" applyProtection="1">
      <alignment horizontal="center" vertical="center"/>
      <protection locked="0"/>
    </xf>
    <xf numFmtId="0" fontId="0" fillId="0" borderId="0" xfId="0" applyAlignment="1">
      <alignment/>
    </xf>
    <xf numFmtId="0" fontId="36" fillId="16" borderId="11" xfId="0" applyFont="1" applyFill="1" applyBorder="1" applyAlignment="1">
      <alignment horizontal="center" vertical="center"/>
    </xf>
    <xf numFmtId="0" fontId="36" fillId="16" borderId="14" xfId="0" applyFont="1" applyFill="1" applyBorder="1" applyAlignment="1">
      <alignment horizontal="center" vertical="center"/>
    </xf>
    <xf numFmtId="0" fontId="36" fillId="17" borderId="10" xfId="0" applyFont="1" applyFill="1" applyBorder="1" applyAlignment="1">
      <alignment horizontal="center" vertical="center"/>
    </xf>
    <xf numFmtId="0" fontId="36" fillId="15" borderId="11" xfId="0" applyFont="1" applyFill="1" applyBorder="1" applyAlignment="1">
      <alignment horizontal="center" vertical="center"/>
    </xf>
    <xf numFmtId="0" fontId="36" fillId="0" borderId="14" xfId="0" applyFont="1" applyBorder="1" applyAlignment="1">
      <alignment horizontal="center"/>
    </xf>
    <xf numFmtId="0" fontId="40" fillId="9" borderId="15" xfId="0" applyFont="1" applyFill="1" applyBorder="1" applyAlignment="1">
      <alignment horizontal="center" vertical="center"/>
    </xf>
    <xf numFmtId="0" fontId="40" fillId="9" borderId="16" xfId="0" applyFont="1" applyFill="1" applyBorder="1" applyAlignment="1">
      <alignment horizontal="center" vertical="center"/>
    </xf>
    <xf numFmtId="0" fontId="40" fillId="9" borderId="17" xfId="0" applyFont="1" applyFill="1" applyBorder="1" applyAlignment="1">
      <alignment horizontal="center" vertical="center"/>
    </xf>
    <xf numFmtId="0" fontId="40" fillId="9" borderId="18" xfId="0" applyFont="1" applyFill="1" applyBorder="1" applyAlignment="1">
      <alignment horizontal="center" vertical="center"/>
    </xf>
    <xf numFmtId="0" fontId="40" fillId="9" borderId="19" xfId="0" applyFont="1" applyFill="1" applyBorder="1" applyAlignment="1">
      <alignment horizontal="center" vertical="center"/>
    </xf>
    <xf numFmtId="0" fontId="40" fillId="9" borderId="20" xfId="0" applyFont="1" applyFill="1" applyBorder="1" applyAlignment="1">
      <alignment horizontal="center" vertical="center"/>
    </xf>
    <xf numFmtId="0" fontId="41" fillId="10" borderId="21" xfId="0" applyFont="1" applyFill="1" applyBorder="1" applyAlignment="1">
      <alignment horizontal="left" vertical="center" wrapText="1"/>
    </xf>
    <xf numFmtId="0" fontId="41" fillId="0" borderId="22" xfId="0" applyFont="1" applyBorder="1" applyAlignment="1">
      <alignment horizontal="left"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0" xfId="0" applyFont="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1" fillId="10" borderId="29" xfId="0" applyFont="1" applyFill="1" applyBorder="1" applyAlignment="1">
      <alignment horizontal="center" vertical="center" wrapText="1"/>
    </xf>
    <xf numFmtId="0" fontId="41" fillId="10" borderId="30" xfId="0" applyFont="1" applyFill="1" applyBorder="1" applyAlignment="1">
      <alignment horizontal="center" vertical="center" wrapText="1"/>
    </xf>
    <xf numFmtId="0" fontId="41" fillId="10" borderId="3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N38"/>
  <sheetViews>
    <sheetView tabSelected="1" zoomScalePageLayoutView="0" workbookViewId="0" topLeftCell="A1">
      <selection activeCell="F28" sqref="F28"/>
    </sheetView>
  </sheetViews>
  <sheetFormatPr defaultColWidth="9.140625" defaultRowHeight="15"/>
  <sheetData>
    <row r="1" ht="15.75" thickBot="1"/>
    <row r="2" spans="2:14" ht="21.75" thickTop="1">
      <c r="B2" s="34" t="s">
        <v>40</v>
      </c>
      <c r="C2" s="35"/>
      <c r="D2" s="35"/>
      <c r="E2" s="35"/>
      <c r="F2" s="35"/>
      <c r="G2" s="35"/>
      <c r="H2" s="35"/>
      <c r="I2" s="35"/>
      <c r="J2" s="35"/>
      <c r="K2" s="35"/>
      <c r="L2" s="35"/>
      <c r="M2" s="35"/>
      <c r="N2" s="36"/>
    </row>
    <row r="3" spans="2:14" ht="21.75" thickBot="1">
      <c r="B3" s="37" t="s">
        <v>41</v>
      </c>
      <c r="C3" s="38"/>
      <c r="D3" s="38"/>
      <c r="E3" s="38"/>
      <c r="F3" s="38"/>
      <c r="G3" s="38"/>
      <c r="H3" s="38"/>
      <c r="I3" s="38"/>
      <c r="J3" s="38"/>
      <c r="K3" s="38"/>
      <c r="L3" s="38"/>
      <c r="M3" s="38"/>
      <c r="N3" s="39"/>
    </row>
    <row r="4" ht="16.5" thickBot="1" thickTop="1"/>
    <row r="5" spans="2:14" ht="15">
      <c r="B5" s="40" t="s">
        <v>43</v>
      </c>
      <c r="C5" s="41"/>
      <c r="D5" s="41"/>
      <c r="E5" s="41"/>
      <c r="F5" s="41"/>
      <c r="G5" s="41"/>
      <c r="H5" s="41"/>
      <c r="I5" s="41"/>
      <c r="J5" s="41"/>
      <c r="K5" s="41"/>
      <c r="L5" s="41"/>
      <c r="M5" s="41"/>
      <c r="N5" s="42"/>
    </row>
    <row r="6" spans="2:14" ht="15">
      <c r="B6" s="43"/>
      <c r="C6" s="44"/>
      <c r="D6" s="44"/>
      <c r="E6" s="44"/>
      <c r="F6" s="44"/>
      <c r="G6" s="44"/>
      <c r="H6" s="44"/>
      <c r="I6" s="44"/>
      <c r="J6" s="44"/>
      <c r="K6" s="44"/>
      <c r="L6" s="44"/>
      <c r="M6" s="44"/>
      <c r="N6" s="45"/>
    </row>
    <row r="7" spans="2:14" ht="15">
      <c r="B7" s="43"/>
      <c r="C7" s="44"/>
      <c r="D7" s="44"/>
      <c r="E7" s="44"/>
      <c r="F7" s="44"/>
      <c r="G7" s="44"/>
      <c r="H7" s="44"/>
      <c r="I7" s="44"/>
      <c r="J7" s="44"/>
      <c r="K7" s="44"/>
      <c r="L7" s="44"/>
      <c r="M7" s="44"/>
      <c r="N7" s="45"/>
    </row>
    <row r="8" spans="2:14" ht="15">
      <c r="B8" s="43"/>
      <c r="C8" s="44"/>
      <c r="D8" s="44"/>
      <c r="E8" s="44"/>
      <c r="F8" s="44"/>
      <c r="G8" s="44"/>
      <c r="H8" s="44"/>
      <c r="I8" s="44"/>
      <c r="J8" s="44"/>
      <c r="K8" s="44"/>
      <c r="L8" s="44"/>
      <c r="M8" s="44"/>
      <c r="N8" s="45"/>
    </row>
    <row r="9" spans="2:14" ht="15.75" thickBot="1">
      <c r="B9" s="46"/>
      <c r="C9" s="47"/>
      <c r="D9" s="47"/>
      <c r="E9" s="47"/>
      <c r="F9" s="47"/>
      <c r="G9" s="47"/>
      <c r="H9" s="47"/>
      <c r="I9" s="47"/>
      <c r="J9" s="47"/>
      <c r="K9" s="47"/>
      <c r="L9" s="47"/>
      <c r="M9" s="47"/>
      <c r="N9" s="48"/>
    </row>
    <row r="11" spans="2:14" s="2" customFormat="1" ht="15">
      <c r="B11" s="24" t="s">
        <v>0</v>
      </c>
      <c r="C11" s="24" t="s">
        <v>1</v>
      </c>
      <c r="D11" s="24" t="s">
        <v>2</v>
      </c>
      <c r="E11" s="24" t="s">
        <v>3</v>
      </c>
      <c r="F11" s="24" t="s">
        <v>4</v>
      </c>
      <c r="G11" s="24" t="s">
        <v>20</v>
      </c>
      <c r="H11" s="24" t="s">
        <v>21</v>
      </c>
      <c r="I11" s="24" t="s">
        <v>31</v>
      </c>
      <c r="J11" s="24" t="s">
        <v>19</v>
      </c>
      <c r="K11" s="24" t="s">
        <v>23</v>
      </c>
      <c r="L11" s="24" t="s">
        <v>24</v>
      </c>
      <c r="M11" s="24" t="s">
        <v>25</v>
      </c>
      <c r="N11" s="24" t="s">
        <v>22</v>
      </c>
    </row>
    <row r="12" spans="2:14" s="1" customFormat="1" ht="15">
      <c r="B12" s="24">
        <v>20</v>
      </c>
      <c r="C12" s="24">
        <v>20</v>
      </c>
      <c r="D12" s="24">
        <v>20</v>
      </c>
      <c r="E12" s="24">
        <v>20</v>
      </c>
      <c r="F12" s="24">
        <v>20</v>
      </c>
      <c r="G12" s="24">
        <v>20</v>
      </c>
      <c r="H12" s="24">
        <v>20</v>
      </c>
      <c r="I12" s="24">
        <v>20</v>
      </c>
      <c r="J12" s="24">
        <f>SUM(B12:I12)</f>
        <v>160</v>
      </c>
      <c r="K12" s="24">
        <f>MIN(B12:I12)</f>
        <v>20</v>
      </c>
      <c r="L12" s="24">
        <f>SMALL(B12:I12,2)</f>
        <v>20</v>
      </c>
      <c r="M12" s="24">
        <f>SMALL(B12:I12,3)</f>
        <v>20</v>
      </c>
      <c r="N12" s="24">
        <f>J12-K12-L12-M12</f>
        <v>100</v>
      </c>
    </row>
    <row r="13" spans="2:14" s="4" customFormat="1" ht="22.5" customHeight="1">
      <c r="B13" s="25">
        <v>0</v>
      </c>
      <c r="C13" s="25">
        <v>0</v>
      </c>
      <c r="D13" s="25">
        <v>0</v>
      </c>
      <c r="E13" s="25">
        <v>0</v>
      </c>
      <c r="F13" s="25">
        <v>0</v>
      </c>
      <c r="G13" s="25">
        <v>0</v>
      </c>
      <c r="H13" s="25">
        <v>0</v>
      </c>
      <c r="I13" s="25">
        <v>0</v>
      </c>
      <c r="J13" s="23">
        <f>SUM(B13:I13)</f>
        <v>0</v>
      </c>
      <c r="K13" s="23">
        <f>MIN(B13:I13)</f>
        <v>0</v>
      </c>
      <c r="L13" s="23">
        <f>SMALL(B13:I13,2)</f>
        <v>0</v>
      </c>
      <c r="M13" s="23">
        <f>SMALL(B13:I13,3)</f>
        <v>0</v>
      </c>
      <c r="N13" s="23">
        <f>J13-K13-L13-M13</f>
        <v>0</v>
      </c>
    </row>
    <row r="15" spans="2:14" s="1" customFormat="1" ht="15">
      <c r="B15" s="29" t="s">
        <v>36</v>
      </c>
      <c r="C15" s="30"/>
      <c r="D15" s="29" t="s">
        <v>35</v>
      </c>
      <c r="E15" s="30"/>
      <c r="F15" s="7" t="s">
        <v>19</v>
      </c>
      <c r="N15" s="26"/>
    </row>
    <row r="16" spans="2:6" s="1" customFormat="1" ht="15">
      <c r="B16" s="7" t="s">
        <v>5</v>
      </c>
      <c r="C16" s="7" t="s">
        <v>19</v>
      </c>
      <c r="D16" s="7" t="s">
        <v>37</v>
      </c>
      <c r="E16" s="7" t="s">
        <v>38</v>
      </c>
      <c r="F16" s="7"/>
    </row>
    <row r="17" spans="2:6" s="1" customFormat="1" ht="15">
      <c r="B17" s="8">
        <v>1</v>
      </c>
      <c r="C17" s="7">
        <f>B17*80</f>
        <v>80</v>
      </c>
      <c r="D17" s="7">
        <v>10</v>
      </c>
      <c r="E17" s="7">
        <v>10</v>
      </c>
      <c r="F17" s="7">
        <f>SUM(C17:E17)</f>
        <v>100</v>
      </c>
    </row>
    <row r="18" spans="2:6" ht="20.25" customHeight="1">
      <c r="B18" s="27">
        <v>0</v>
      </c>
      <c r="C18" s="13">
        <f>B18*100</f>
        <v>0</v>
      </c>
      <c r="D18" s="25">
        <v>0</v>
      </c>
      <c r="E18" s="25">
        <v>0</v>
      </c>
      <c r="F18" s="13">
        <f>SUM(C18:E18)</f>
        <v>0</v>
      </c>
    </row>
    <row r="20" spans="2:14" s="1" customFormat="1" ht="18.75">
      <c r="B20" s="9" t="s">
        <v>26</v>
      </c>
      <c r="C20" s="9" t="s">
        <v>27</v>
      </c>
      <c r="D20" s="9" t="s">
        <v>28</v>
      </c>
      <c r="E20" s="9" t="s">
        <v>29</v>
      </c>
      <c r="F20" s="9" t="s">
        <v>30</v>
      </c>
      <c r="G20" s="3" t="s">
        <v>32</v>
      </c>
      <c r="H20" s="7" t="s">
        <v>39</v>
      </c>
      <c r="I20" s="32" t="s">
        <v>33</v>
      </c>
      <c r="J20" s="33"/>
      <c r="K20" s="5" t="s">
        <v>23</v>
      </c>
      <c r="L20" s="5" t="s">
        <v>22</v>
      </c>
      <c r="M20" s="5" t="s">
        <v>5</v>
      </c>
      <c r="N20" s="12" t="s">
        <v>34</v>
      </c>
    </row>
    <row r="21" spans="2:14" s="1" customFormat="1" ht="15.75" thickBot="1">
      <c r="B21" s="9">
        <v>100</v>
      </c>
      <c r="C21" s="9">
        <v>100</v>
      </c>
      <c r="D21" s="9">
        <v>100</v>
      </c>
      <c r="E21" s="9">
        <v>100</v>
      </c>
      <c r="F21" s="9">
        <v>100</v>
      </c>
      <c r="G21" s="3">
        <v>100</v>
      </c>
      <c r="H21" s="7">
        <v>100</v>
      </c>
      <c r="I21" s="5">
        <f>SUM(B21:H21)</f>
        <v>700</v>
      </c>
      <c r="J21" s="20" t="s">
        <v>5</v>
      </c>
      <c r="K21" s="5">
        <f>MIN(B21:H21)</f>
        <v>100</v>
      </c>
      <c r="L21" s="5">
        <f>I21-K21</f>
        <v>600</v>
      </c>
      <c r="M21" s="6">
        <f>L21/$L$21</f>
        <v>1</v>
      </c>
      <c r="N21" s="18" t="str">
        <f>VLOOKUP(M21,$B$25:$C$36,2)</f>
        <v>A+</v>
      </c>
    </row>
    <row r="22" spans="2:14" ht="23.25" customHeight="1" thickBot="1" thickTop="1">
      <c r="B22" s="25">
        <v>0</v>
      </c>
      <c r="C22" s="25">
        <v>0</v>
      </c>
      <c r="D22" s="25">
        <v>0</v>
      </c>
      <c r="E22" s="25">
        <v>0</v>
      </c>
      <c r="F22" s="25">
        <v>0</v>
      </c>
      <c r="G22" s="14">
        <f>N13</f>
        <v>0</v>
      </c>
      <c r="H22" s="15">
        <f>F18</f>
        <v>0</v>
      </c>
      <c r="I22" s="21">
        <f>SUM(B22:H22)</f>
        <v>0</v>
      </c>
      <c r="J22" s="22">
        <f>I22/$I$21</f>
        <v>0</v>
      </c>
      <c r="K22" s="16">
        <f>MIN(B22:H22)</f>
        <v>0</v>
      </c>
      <c r="L22" s="16">
        <f>I22-K22</f>
        <v>0</v>
      </c>
      <c r="M22" s="17">
        <f>L22/$L$21</f>
        <v>0</v>
      </c>
      <c r="N22" s="19" t="str">
        <f>VLOOKUP(M22,$B$25:$C$36,2)</f>
        <v>F</v>
      </c>
    </row>
    <row r="23" ht="15.75" thickTop="1"/>
    <row r="24" spans="2:3" ht="15">
      <c r="B24" s="31" t="s">
        <v>6</v>
      </c>
      <c r="C24" s="31"/>
    </row>
    <row r="25" spans="2:3" ht="15">
      <c r="B25" s="10">
        <v>0</v>
      </c>
      <c r="C25" s="11" t="s">
        <v>7</v>
      </c>
    </row>
    <row r="26" spans="2:3" ht="15">
      <c r="B26" s="10">
        <v>0.6</v>
      </c>
      <c r="C26" s="11" t="s">
        <v>8</v>
      </c>
    </row>
    <row r="27" spans="2:3" ht="15">
      <c r="B27" s="10">
        <v>0.67</v>
      </c>
      <c r="C27" s="11" t="s">
        <v>9</v>
      </c>
    </row>
    <row r="28" spans="2:3" ht="15">
      <c r="B28" s="10">
        <v>0.7</v>
      </c>
      <c r="C28" s="11" t="s">
        <v>10</v>
      </c>
    </row>
    <row r="29" spans="2:3" ht="15">
      <c r="B29" s="10">
        <v>0.73</v>
      </c>
      <c r="C29" s="11" t="s">
        <v>11</v>
      </c>
    </row>
    <row r="30" spans="2:3" ht="15">
      <c r="B30" s="10">
        <v>0.77</v>
      </c>
      <c r="C30" s="11" t="s">
        <v>12</v>
      </c>
    </row>
    <row r="31" spans="2:3" ht="15">
      <c r="B31" s="10">
        <v>0.8</v>
      </c>
      <c r="C31" s="11" t="s">
        <v>13</v>
      </c>
    </row>
    <row r="32" spans="2:3" ht="15">
      <c r="B32" s="10">
        <v>0.83</v>
      </c>
      <c r="C32" s="11" t="s">
        <v>14</v>
      </c>
    </row>
    <row r="33" spans="2:3" ht="15">
      <c r="B33" s="10">
        <v>0.87</v>
      </c>
      <c r="C33" s="11" t="s">
        <v>15</v>
      </c>
    </row>
    <row r="34" spans="2:3" ht="15">
      <c r="B34" s="10">
        <v>0.9</v>
      </c>
      <c r="C34" s="11" t="s">
        <v>16</v>
      </c>
    </row>
    <row r="35" spans="2:3" ht="15">
      <c r="B35" s="10">
        <v>0.93</v>
      </c>
      <c r="C35" s="11" t="s">
        <v>17</v>
      </c>
    </row>
    <row r="36" spans="2:3" ht="15">
      <c r="B36" s="10">
        <v>1</v>
      </c>
      <c r="C36" s="11" t="s">
        <v>18</v>
      </c>
    </row>
    <row r="38" spans="2:8" ht="15">
      <c r="B38" s="28" t="s">
        <v>42</v>
      </c>
      <c r="C38" s="28"/>
      <c r="D38" s="28"/>
      <c r="E38" s="28"/>
      <c r="F38" s="28"/>
      <c r="G38" s="28"/>
      <c r="H38" s="28"/>
    </row>
  </sheetData>
  <sheetProtection password="CA83" sheet="1" objects="1" scenarios="1"/>
  <mergeCells count="8">
    <mergeCell ref="B38:H38"/>
    <mergeCell ref="B15:C15"/>
    <mergeCell ref="D15:E15"/>
    <mergeCell ref="B24:C24"/>
    <mergeCell ref="I20:J20"/>
    <mergeCell ref="B2:N2"/>
    <mergeCell ref="B3:N3"/>
    <mergeCell ref="B5:N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N34"/>
  <sheetViews>
    <sheetView zoomScalePageLayoutView="0" workbookViewId="0" topLeftCell="A1">
      <selection activeCell="I27" sqref="I27"/>
    </sheetView>
  </sheetViews>
  <sheetFormatPr defaultColWidth="9.140625" defaultRowHeight="15"/>
  <sheetData>
    <row r="1" ht="15.75" thickBot="1"/>
    <row r="2" spans="2:14" ht="21.75" thickTop="1">
      <c r="B2" s="34" t="s">
        <v>40</v>
      </c>
      <c r="C2" s="35"/>
      <c r="D2" s="35"/>
      <c r="E2" s="35"/>
      <c r="F2" s="35"/>
      <c r="G2" s="35"/>
      <c r="H2" s="35"/>
      <c r="I2" s="35"/>
      <c r="J2" s="35"/>
      <c r="K2" s="35"/>
      <c r="L2" s="35"/>
      <c r="M2" s="35"/>
      <c r="N2" s="36"/>
    </row>
    <row r="3" spans="2:14" ht="21.75" thickBot="1">
      <c r="B3" s="37" t="s">
        <v>41</v>
      </c>
      <c r="C3" s="38"/>
      <c r="D3" s="38"/>
      <c r="E3" s="38"/>
      <c r="F3" s="38"/>
      <c r="G3" s="38"/>
      <c r="H3" s="38"/>
      <c r="I3" s="38"/>
      <c r="J3" s="38"/>
      <c r="K3" s="38"/>
      <c r="L3" s="38"/>
      <c r="M3" s="38"/>
      <c r="N3" s="39"/>
    </row>
    <row r="4" ht="16.5" thickBot="1" thickTop="1"/>
    <row r="5" spans="2:14" ht="19.5" thickBot="1">
      <c r="B5" s="49" t="s">
        <v>44</v>
      </c>
      <c r="C5" s="50"/>
      <c r="D5" s="50"/>
      <c r="E5" s="50"/>
      <c r="F5" s="50"/>
      <c r="G5" s="50"/>
      <c r="H5" s="50"/>
      <c r="I5" s="50"/>
      <c r="J5" s="50"/>
      <c r="K5" s="50"/>
      <c r="L5" s="50"/>
      <c r="M5" s="50"/>
      <c r="N5" s="51"/>
    </row>
    <row r="7" spans="2:14" s="2" customFormat="1" ht="15">
      <c r="B7" s="24" t="s">
        <v>0</v>
      </c>
      <c r="C7" s="24" t="s">
        <v>1</v>
      </c>
      <c r="D7" s="24" t="s">
        <v>2</v>
      </c>
      <c r="E7" s="24" t="s">
        <v>3</v>
      </c>
      <c r="F7" s="24" t="s">
        <v>4</v>
      </c>
      <c r="G7" s="24" t="s">
        <v>20</v>
      </c>
      <c r="H7" s="24" t="s">
        <v>21</v>
      </c>
      <c r="I7" s="24" t="s">
        <v>31</v>
      </c>
      <c r="J7" s="24" t="s">
        <v>19</v>
      </c>
      <c r="K7" s="24" t="s">
        <v>23</v>
      </c>
      <c r="L7" s="24" t="s">
        <v>24</v>
      </c>
      <c r="M7" s="24" t="s">
        <v>25</v>
      </c>
      <c r="N7" s="24" t="s">
        <v>22</v>
      </c>
    </row>
    <row r="8" spans="2:14" s="1" customFormat="1" ht="15">
      <c r="B8" s="24">
        <v>20</v>
      </c>
      <c r="C8" s="24">
        <v>20</v>
      </c>
      <c r="D8" s="24">
        <v>20</v>
      </c>
      <c r="E8" s="24">
        <v>20</v>
      </c>
      <c r="F8" s="24">
        <v>20</v>
      </c>
      <c r="G8" s="24">
        <v>20</v>
      </c>
      <c r="H8" s="24">
        <v>20</v>
      </c>
      <c r="I8" s="24">
        <v>20</v>
      </c>
      <c r="J8" s="24">
        <f>SUM(B8:I8)</f>
        <v>160</v>
      </c>
      <c r="K8" s="24">
        <f>MIN(B8:I8)</f>
        <v>20</v>
      </c>
      <c r="L8" s="24">
        <f>SMALL(B8:I8,2)</f>
        <v>20</v>
      </c>
      <c r="M8" s="24">
        <f>SMALL(B8:I8,3)</f>
        <v>20</v>
      </c>
      <c r="N8" s="24">
        <f>J8-K8-L8-M8</f>
        <v>100</v>
      </c>
    </row>
    <row r="9" spans="2:14" s="4" customFormat="1" ht="22.5" customHeight="1">
      <c r="B9" s="25">
        <v>15</v>
      </c>
      <c r="C9" s="25">
        <v>18</v>
      </c>
      <c r="D9" s="25">
        <v>20</v>
      </c>
      <c r="E9" s="25">
        <v>12</v>
      </c>
      <c r="F9" s="25">
        <v>0</v>
      </c>
      <c r="G9" s="25">
        <v>16</v>
      </c>
      <c r="H9" s="25">
        <v>14</v>
      </c>
      <c r="I9" s="25">
        <v>11</v>
      </c>
      <c r="J9" s="23">
        <f>SUM(B9:I9)</f>
        <v>106</v>
      </c>
      <c r="K9" s="23">
        <f>MIN(B9:I9)</f>
        <v>0</v>
      </c>
      <c r="L9" s="23">
        <f>SMALL(B9:I9,2)</f>
        <v>11</v>
      </c>
      <c r="M9" s="23">
        <f>SMALL(B9:I9,3)</f>
        <v>12</v>
      </c>
      <c r="N9" s="23">
        <f>J9-K9-L9-M9</f>
        <v>83</v>
      </c>
    </row>
    <row r="11" spans="2:14" s="1" customFormat="1" ht="15">
      <c r="B11" s="29" t="s">
        <v>36</v>
      </c>
      <c r="C11" s="30"/>
      <c r="D11" s="29" t="s">
        <v>35</v>
      </c>
      <c r="E11" s="30"/>
      <c r="F11" s="7" t="s">
        <v>19</v>
      </c>
      <c r="N11" s="26"/>
    </row>
    <row r="12" spans="2:6" s="1" customFormat="1" ht="15">
      <c r="B12" s="7" t="s">
        <v>5</v>
      </c>
      <c r="C12" s="7" t="s">
        <v>19</v>
      </c>
      <c r="D12" s="7" t="s">
        <v>37</v>
      </c>
      <c r="E12" s="7" t="s">
        <v>38</v>
      </c>
      <c r="F12" s="7"/>
    </row>
    <row r="13" spans="2:6" s="1" customFormat="1" ht="15">
      <c r="B13" s="8">
        <v>1</v>
      </c>
      <c r="C13" s="7">
        <f>B13*80</f>
        <v>80</v>
      </c>
      <c r="D13" s="7">
        <v>10</v>
      </c>
      <c r="E13" s="7">
        <v>10</v>
      </c>
      <c r="F13" s="7">
        <f>SUM(C13:E13)</f>
        <v>100</v>
      </c>
    </row>
    <row r="14" spans="2:6" ht="20.25" customHeight="1">
      <c r="B14" s="27">
        <v>0.862</v>
      </c>
      <c r="C14" s="13">
        <f>B14*100</f>
        <v>86.2</v>
      </c>
      <c r="D14" s="25">
        <v>8</v>
      </c>
      <c r="E14" s="25">
        <v>7</v>
      </c>
      <c r="F14" s="13">
        <f>SUM(C14:E14)</f>
        <v>101.2</v>
      </c>
    </row>
    <row r="16" spans="2:14" s="1" customFormat="1" ht="18.75">
      <c r="B16" s="9" t="s">
        <v>26</v>
      </c>
      <c r="C16" s="9" t="s">
        <v>27</v>
      </c>
      <c r="D16" s="9" t="s">
        <v>28</v>
      </c>
      <c r="E16" s="9" t="s">
        <v>29</v>
      </c>
      <c r="F16" s="9" t="s">
        <v>30</v>
      </c>
      <c r="G16" s="3" t="s">
        <v>32</v>
      </c>
      <c r="H16" s="7" t="s">
        <v>39</v>
      </c>
      <c r="I16" s="32" t="s">
        <v>33</v>
      </c>
      <c r="J16" s="33"/>
      <c r="K16" s="5" t="s">
        <v>23</v>
      </c>
      <c r="L16" s="5" t="s">
        <v>22</v>
      </c>
      <c r="M16" s="5" t="s">
        <v>5</v>
      </c>
      <c r="N16" s="12" t="s">
        <v>34</v>
      </c>
    </row>
    <row r="17" spans="2:14" s="1" customFormat="1" ht="15.75" thickBot="1">
      <c r="B17" s="9">
        <v>100</v>
      </c>
      <c r="C17" s="9">
        <v>100</v>
      </c>
      <c r="D17" s="9">
        <v>100</v>
      </c>
      <c r="E17" s="9">
        <v>100</v>
      </c>
      <c r="F17" s="9">
        <v>100</v>
      </c>
      <c r="G17" s="3">
        <v>100</v>
      </c>
      <c r="H17" s="7">
        <v>100</v>
      </c>
      <c r="I17" s="5">
        <f>SUM(B17:H17)</f>
        <v>700</v>
      </c>
      <c r="J17" s="20" t="s">
        <v>5</v>
      </c>
      <c r="K17" s="5">
        <f>MIN(B17:H17)</f>
        <v>100</v>
      </c>
      <c r="L17" s="5">
        <f>I17-K17</f>
        <v>600</v>
      </c>
      <c r="M17" s="6">
        <f>L17/$L$17</f>
        <v>1</v>
      </c>
      <c r="N17" s="18" t="str">
        <f>VLOOKUP(M17,$B$21:$C$32,2)</f>
        <v>A+</v>
      </c>
    </row>
    <row r="18" spans="2:14" ht="23.25" customHeight="1" thickBot="1" thickTop="1">
      <c r="B18" s="25">
        <v>75</v>
      </c>
      <c r="C18" s="25">
        <v>81</v>
      </c>
      <c r="D18" s="25">
        <v>66</v>
      </c>
      <c r="E18" s="25">
        <v>56</v>
      </c>
      <c r="F18" s="25">
        <v>85</v>
      </c>
      <c r="G18" s="14">
        <f>N9</f>
        <v>83</v>
      </c>
      <c r="H18" s="15">
        <f>F14</f>
        <v>101.2</v>
      </c>
      <c r="I18" s="21">
        <f>SUM(B18:H18)</f>
        <v>547.2</v>
      </c>
      <c r="J18" s="22">
        <f>I18/$I$17</f>
        <v>0.7817142857142858</v>
      </c>
      <c r="K18" s="16">
        <f>MIN(B18:H18)</f>
        <v>56</v>
      </c>
      <c r="L18" s="16">
        <f>I18-K18</f>
        <v>491.20000000000005</v>
      </c>
      <c r="M18" s="17">
        <f>L18/$L$17</f>
        <v>0.8186666666666668</v>
      </c>
      <c r="N18" s="19" t="str">
        <f>VLOOKUP(M18,$B$21:$C$32,2)</f>
        <v>B-</v>
      </c>
    </row>
    <row r="19" ht="15.75" thickTop="1"/>
    <row r="20" spans="2:3" ht="15">
      <c r="B20" s="31" t="s">
        <v>6</v>
      </c>
      <c r="C20" s="31"/>
    </row>
    <row r="21" spans="2:3" ht="15">
      <c r="B21" s="10">
        <v>0</v>
      </c>
      <c r="C21" s="11" t="s">
        <v>7</v>
      </c>
    </row>
    <row r="22" spans="2:3" ht="15">
      <c r="B22" s="10">
        <v>0.6</v>
      </c>
      <c r="C22" s="11" t="s">
        <v>8</v>
      </c>
    </row>
    <row r="23" spans="2:3" ht="15">
      <c r="B23" s="10">
        <v>0.67</v>
      </c>
      <c r="C23" s="11" t="s">
        <v>9</v>
      </c>
    </row>
    <row r="24" spans="2:3" ht="15">
      <c r="B24" s="10">
        <v>0.7</v>
      </c>
      <c r="C24" s="11" t="s">
        <v>10</v>
      </c>
    </row>
    <row r="25" spans="2:3" ht="15">
      <c r="B25" s="10">
        <v>0.73</v>
      </c>
      <c r="C25" s="11" t="s">
        <v>11</v>
      </c>
    </row>
    <row r="26" spans="2:3" ht="15">
      <c r="B26" s="10">
        <v>0.77</v>
      </c>
      <c r="C26" s="11" t="s">
        <v>12</v>
      </c>
    </row>
    <row r="27" spans="2:3" ht="15">
      <c r="B27" s="10">
        <v>0.8</v>
      </c>
      <c r="C27" s="11" t="s">
        <v>13</v>
      </c>
    </row>
    <row r="28" spans="2:3" ht="15">
      <c r="B28" s="10">
        <v>0.83</v>
      </c>
      <c r="C28" s="11" t="s">
        <v>14</v>
      </c>
    </row>
    <row r="29" spans="2:3" ht="15">
      <c r="B29" s="10">
        <v>0.87</v>
      </c>
      <c r="C29" s="11" t="s">
        <v>15</v>
      </c>
    </row>
    <row r="30" spans="2:3" ht="15">
      <c r="B30" s="10">
        <v>0.9</v>
      </c>
      <c r="C30" s="11" t="s">
        <v>16</v>
      </c>
    </row>
    <row r="31" spans="2:3" ht="15">
      <c r="B31" s="10">
        <v>0.93</v>
      </c>
      <c r="C31" s="11" t="s">
        <v>17</v>
      </c>
    </row>
    <row r="32" spans="2:3" ht="15">
      <c r="B32" s="10">
        <v>1</v>
      </c>
      <c r="C32" s="11" t="s">
        <v>18</v>
      </c>
    </row>
    <row r="34" spans="2:8" ht="15">
      <c r="B34" s="28" t="s">
        <v>42</v>
      </c>
      <c r="C34" s="28"/>
      <c r="D34" s="28"/>
      <c r="E34" s="28"/>
      <c r="F34" s="28"/>
      <c r="G34" s="28"/>
      <c r="H34" s="28"/>
    </row>
  </sheetData>
  <sheetProtection password="CA83" sheet="1" objects="1" scenarios="1"/>
  <mergeCells count="8">
    <mergeCell ref="B20:C20"/>
    <mergeCell ref="B34:H34"/>
    <mergeCell ref="B2:N2"/>
    <mergeCell ref="B3:N3"/>
    <mergeCell ref="B5:N5"/>
    <mergeCell ref="B11:C11"/>
    <mergeCell ref="D11:E11"/>
    <mergeCell ref="I16:J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KSU</cp:lastModifiedBy>
  <cp:lastPrinted>2014-12-01T13:45:42Z</cp:lastPrinted>
  <dcterms:created xsi:type="dcterms:W3CDTF">2010-08-31T12:55:09Z</dcterms:created>
  <dcterms:modified xsi:type="dcterms:W3CDTF">2014-12-05T18:53:41Z</dcterms:modified>
  <cp:category/>
  <cp:version/>
  <cp:contentType/>
  <cp:contentStatus/>
</cp:coreProperties>
</file>